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Correlation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  <c r="B14"/>
  <c r="C14"/>
  <c r="E14"/>
  <c r="E12"/>
  <c r="E3"/>
  <c r="E4"/>
  <c r="E5"/>
  <c r="E6"/>
  <c r="E7"/>
  <c r="E8"/>
  <c r="E9"/>
  <c r="E10"/>
  <c r="E11"/>
  <c r="E2"/>
  <c r="D10"/>
  <c r="D3"/>
  <c r="D4"/>
  <c r="D5"/>
  <c r="D6"/>
  <c r="D7"/>
  <c r="D8"/>
  <c r="D9"/>
  <c r="D11"/>
  <c r="D2"/>
  <c r="B13"/>
  <c r="C12"/>
  <c r="C13" s="1"/>
  <c r="B12"/>
  <c r="F4" l="1"/>
  <c r="G4" s="1"/>
  <c r="F6"/>
  <c r="G6" s="1"/>
  <c r="F8"/>
  <c r="G8" s="1"/>
  <c r="F10"/>
  <c r="G10" s="1"/>
  <c r="F2"/>
  <c r="G2" s="1"/>
  <c r="F3"/>
  <c r="G3" s="1"/>
  <c r="F5"/>
  <c r="G5" s="1"/>
  <c r="F7"/>
  <c r="G7" s="1"/>
  <c r="F9"/>
  <c r="G9" s="1"/>
  <c r="F11"/>
  <c r="G11" s="1"/>
  <c r="G12" l="1"/>
  <c r="H15" l="1"/>
  <c r="G14"/>
</calcChain>
</file>

<file path=xl/sharedStrings.xml><?xml version="1.0" encoding="utf-8"?>
<sst xmlns="http://schemas.openxmlformats.org/spreadsheetml/2006/main" count="12" uniqueCount="11">
  <si>
    <t>n</t>
  </si>
  <si>
    <t>height (x)</t>
  </si>
  <si>
    <t>weight (y)</t>
  </si>
  <si>
    <t>SUM</t>
  </si>
  <si>
    <t>Average</t>
  </si>
  <si>
    <t>(x-xbar)</t>
  </si>
  <si>
    <t>(x-xbar)^2</t>
  </si>
  <si>
    <t>Variance</t>
  </si>
  <si>
    <t>(y-ybar)</t>
  </si>
  <si>
    <t>(x-xb)(y-yb)</t>
  </si>
  <si>
    <t>Cov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</si>
</sst>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Correlation!$B$2:$B$11</c:f>
              <c:numCache>
                <c:formatCode>General</c:formatCode>
                <c:ptCount val="10"/>
                <c:pt idx="0">
                  <c:v>5.5</c:v>
                </c:pt>
                <c:pt idx="1">
                  <c:v>5.2</c:v>
                </c:pt>
                <c:pt idx="2">
                  <c:v>6.1</c:v>
                </c:pt>
                <c:pt idx="3">
                  <c:v>5.4</c:v>
                </c:pt>
                <c:pt idx="4">
                  <c:v>5.7</c:v>
                </c:pt>
                <c:pt idx="5">
                  <c:v>5.2</c:v>
                </c:pt>
                <c:pt idx="6">
                  <c:v>5.3</c:v>
                </c:pt>
                <c:pt idx="7">
                  <c:v>5.6</c:v>
                </c:pt>
                <c:pt idx="8">
                  <c:v>5.9</c:v>
                </c:pt>
                <c:pt idx="9">
                  <c:v>6.2</c:v>
                </c:pt>
              </c:numCache>
            </c:numRef>
          </c:xVal>
          <c:yVal>
            <c:numRef>
              <c:f>Correlation!$C$2:$C$11</c:f>
              <c:numCache>
                <c:formatCode>General</c:formatCode>
                <c:ptCount val="10"/>
                <c:pt idx="0">
                  <c:v>190</c:v>
                </c:pt>
                <c:pt idx="1">
                  <c:v>148</c:v>
                </c:pt>
                <c:pt idx="2">
                  <c:v>205</c:v>
                </c:pt>
                <c:pt idx="3">
                  <c:v>140</c:v>
                </c:pt>
                <c:pt idx="4">
                  <c:v>167</c:v>
                </c:pt>
                <c:pt idx="5">
                  <c:v>156</c:v>
                </c:pt>
                <c:pt idx="6">
                  <c:v>170</c:v>
                </c:pt>
                <c:pt idx="7">
                  <c:v>178</c:v>
                </c:pt>
                <c:pt idx="8">
                  <c:v>189</c:v>
                </c:pt>
                <c:pt idx="9">
                  <c:v>198</c:v>
                </c:pt>
              </c:numCache>
            </c:numRef>
          </c:yVal>
        </c:ser>
        <c:axId val="74622080"/>
        <c:axId val="74623616"/>
      </c:scatterChart>
      <c:valAx>
        <c:axId val="74622080"/>
        <c:scaling>
          <c:orientation val="minMax"/>
        </c:scaling>
        <c:axPos val="b"/>
        <c:numFmt formatCode="General" sourceLinked="1"/>
        <c:tickLblPos val="nextTo"/>
        <c:crossAx val="74623616"/>
        <c:crosses val="autoZero"/>
        <c:crossBetween val="midCat"/>
      </c:valAx>
      <c:valAx>
        <c:axId val="74623616"/>
        <c:scaling>
          <c:orientation val="minMax"/>
        </c:scaling>
        <c:axPos val="l"/>
        <c:majorGridlines/>
        <c:numFmt formatCode="General" sourceLinked="1"/>
        <c:tickLblPos val="nextTo"/>
        <c:crossAx val="7462208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253775</xdr:colOff>
      <xdr:row>0</xdr:row>
      <xdr:rowOff>168216</xdr:rowOff>
    </xdr:from>
    <xdr:to>
      <xdr:col>12</xdr:col>
      <xdr:colOff>90489</xdr:colOff>
      <xdr:row>13</xdr:row>
      <xdr:rowOff>4931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160" zoomScaleNormal="160" workbookViewId="0">
      <selection activeCell="A22" sqref="A22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5</v>
      </c>
      <c r="E1" t="s">
        <v>6</v>
      </c>
      <c r="F1" t="s">
        <v>8</v>
      </c>
      <c r="G1" t="s">
        <v>9</v>
      </c>
    </row>
    <row r="2" spans="1:8">
      <c r="A2">
        <v>1</v>
      </c>
      <c r="B2">
        <v>5.5</v>
      </c>
      <c r="C2">
        <v>190</v>
      </c>
      <c r="D2">
        <f>B2-$B$13</f>
        <v>-0.10999999999999943</v>
      </c>
      <c r="E2">
        <f>D2^2</f>
        <v>1.2099999999999875E-2</v>
      </c>
      <c r="F2">
        <f>C2-$C$13</f>
        <v>15.900000000000006</v>
      </c>
      <c r="G2">
        <f>D2*F2</f>
        <v>-1.7489999999999917</v>
      </c>
    </row>
    <row r="3" spans="1:8">
      <c r="A3">
        <v>2</v>
      </c>
      <c r="B3">
        <v>5.2</v>
      </c>
      <c r="C3">
        <v>148</v>
      </c>
      <c r="D3">
        <f t="shared" ref="D3:D11" si="0">B3-$B$13</f>
        <v>-0.40999999999999925</v>
      </c>
      <c r="E3">
        <f t="shared" ref="E3:E11" si="1">D3^2</f>
        <v>0.16809999999999939</v>
      </c>
      <c r="F3">
        <f t="shared" ref="F3:F11" si="2">C3-$C$13</f>
        <v>-26.099999999999994</v>
      </c>
      <c r="G3">
        <f t="shared" ref="G3:G11" si="3">D3*F3</f>
        <v>10.700999999999977</v>
      </c>
    </row>
    <row r="4" spans="1:8">
      <c r="A4">
        <v>3</v>
      </c>
      <c r="B4">
        <v>6.1</v>
      </c>
      <c r="C4">
        <v>205</v>
      </c>
      <c r="D4">
        <f t="shared" si="0"/>
        <v>0.49000000000000021</v>
      </c>
      <c r="E4">
        <f t="shared" si="1"/>
        <v>0.2401000000000002</v>
      </c>
      <c r="F4">
        <f t="shared" si="2"/>
        <v>30.900000000000006</v>
      </c>
      <c r="G4">
        <f t="shared" si="3"/>
        <v>15.141000000000009</v>
      </c>
    </row>
    <row r="5" spans="1:8">
      <c r="A5">
        <v>4</v>
      </c>
      <c r="B5">
        <v>5.4</v>
      </c>
      <c r="C5">
        <v>140</v>
      </c>
      <c r="D5">
        <f t="shared" si="0"/>
        <v>-0.20999999999999908</v>
      </c>
      <c r="E5">
        <f t="shared" si="1"/>
        <v>4.4099999999999612E-2</v>
      </c>
      <c r="F5">
        <f t="shared" si="2"/>
        <v>-34.099999999999994</v>
      </c>
      <c r="G5">
        <f t="shared" si="3"/>
        <v>7.1609999999999676</v>
      </c>
    </row>
    <row r="6" spans="1:8">
      <c r="A6">
        <v>5</v>
      </c>
      <c r="B6">
        <v>5.7</v>
      </c>
      <c r="C6">
        <v>167</v>
      </c>
      <c r="D6">
        <f t="shared" si="0"/>
        <v>9.0000000000000746E-2</v>
      </c>
      <c r="E6">
        <f t="shared" si="1"/>
        <v>8.1000000000001349E-3</v>
      </c>
      <c r="F6">
        <f t="shared" si="2"/>
        <v>-7.0999999999999943</v>
      </c>
      <c r="G6">
        <f t="shared" si="3"/>
        <v>-0.63900000000000479</v>
      </c>
    </row>
    <row r="7" spans="1:8">
      <c r="A7">
        <v>6</v>
      </c>
      <c r="B7">
        <v>5.2</v>
      </c>
      <c r="C7">
        <v>156</v>
      </c>
      <c r="D7">
        <f t="shared" si="0"/>
        <v>-0.40999999999999925</v>
      </c>
      <c r="E7">
        <f t="shared" si="1"/>
        <v>0.16809999999999939</v>
      </c>
      <c r="F7">
        <f t="shared" si="2"/>
        <v>-18.099999999999994</v>
      </c>
      <c r="G7">
        <f t="shared" si="3"/>
        <v>7.4209999999999843</v>
      </c>
    </row>
    <row r="8" spans="1:8">
      <c r="A8">
        <v>7</v>
      </c>
      <c r="B8">
        <v>5.3</v>
      </c>
      <c r="C8">
        <v>170</v>
      </c>
      <c r="D8">
        <f t="shared" si="0"/>
        <v>-0.30999999999999961</v>
      </c>
      <c r="E8">
        <f t="shared" si="1"/>
        <v>9.6099999999999755E-2</v>
      </c>
      <c r="F8">
        <f t="shared" si="2"/>
        <v>-4.0999999999999943</v>
      </c>
      <c r="G8">
        <f t="shared" si="3"/>
        <v>1.2709999999999966</v>
      </c>
    </row>
    <row r="9" spans="1:8">
      <c r="A9">
        <v>8</v>
      </c>
      <c r="B9">
        <v>5.6</v>
      </c>
      <c r="C9">
        <v>178</v>
      </c>
      <c r="D9">
        <f t="shared" si="0"/>
        <v>-9.9999999999997868E-3</v>
      </c>
      <c r="E9">
        <f t="shared" si="1"/>
        <v>9.9999999999995736E-5</v>
      </c>
      <c r="F9">
        <f t="shared" si="2"/>
        <v>3.9000000000000057</v>
      </c>
      <c r="G9">
        <f t="shared" si="3"/>
        <v>-3.8999999999999223E-2</v>
      </c>
    </row>
    <row r="10" spans="1:8">
      <c r="A10">
        <v>9</v>
      </c>
      <c r="B10">
        <v>5.9</v>
      </c>
      <c r="C10">
        <v>189</v>
      </c>
      <c r="D10">
        <f>B10-$B$13</f>
        <v>0.29000000000000092</v>
      </c>
      <c r="E10">
        <f t="shared" si="1"/>
        <v>8.4100000000000535E-2</v>
      </c>
      <c r="F10">
        <f t="shared" si="2"/>
        <v>14.900000000000006</v>
      </c>
      <c r="G10">
        <f t="shared" si="3"/>
        <v>4.3210000000000157</v>
      </c>
    </row>
    <row r="11" spans="1:8">
      <c r="A11">
        <v>10</v>
      </c>
      <c r="B11">
        <v>6.2</v>
      </c>
      <c r="C11">
        <v>198</v>
      </c>
      <c r="D11">
        <f t="shared" si="0"/>
        <v>0.59000000000000075</v>
      </c>
      <c r="E11">
        <f t="shared" si="1"/>
        <v>0.34810000000000085</v>
      </c>
      <c r="F11">
        <f t="shared" si="2"/>
        <v>23.900000000000006</v>
      </c>
      <c r="G11">
        <f t="shared" si="3"/>
        <v>14.10100000000002</v>
      </c>
    </row>
    <row r="12" spans="1:8">
      <c r="A12" t="s">
        <v>3</v>
      </c>
      <c r="B12">
        <f>SUM(B2:B11)</f>
        <v>56.099999999999994</v>
      </c>
      <c r="C12">
        <f>SUM(C2:C11)</f>
        <v>1741</v>
      </c>
      <c r="E12">
        <f>SUM(E2:E11)</f>
        <v>1.1689999999999996</v>
      </c>
      <c r="G12">
        <f>SUM(G2:G11)</f>
        <v>57.689999999999962</v>
      </c>
    </row>
    <row r="13" spans="1:8">
      <c r="A13" t="s">
        <v>4</v>
      </c>
      <c r="B13">
        <f>B12/10</f>
        <v>5.6099999999999994</v>
      </c>
      <c r="C13">
        <f>C12/10</f>
        <v>174.1</v>
      </c>
    </row>
    <row r="14" spans="1:8">
      <c r="A14" t="s">
        <v>7</v>
      </c>
      <c r="B14">
        <f>VAR(B2:B11)</f>
        <v>0.12988888888889327</v>
      </c>
      <c r="C14">
        <f>VAR(C2:C11)</f>
        <v>472.76666666666927</v>
      </c>
      <c r="D14" t="s">
        <v>7</v>
      </c>
      <c r="E14">
        <f>E12/(10-1)</f>
        <v>0.12988888888888883</v>
      </c>
      <c r="F14" t="s">
        <v>10</v>
      </c>
      <c r="G14" s="1">
        <f>G12/(10-1)</f>
        <v>6.4099999999999957</v>
      </c>
    </row>
    <row r="15" spans="1:8">
      <c r="G15">
        <f>COVAR(B2:B11,C2:C11)</f>
        <v>5.7689999999999966</v>
      </c>
      <c r="H15">
        <f>G12/10</f>
        <v>5.7689999999999966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Correlation</vt:lpstr>
      <vt:lpstr>Sheet2</vt:lpstr>
      <vt:lpstr>Sheet3</vt:lpstr>
    </vt:vector>
  </TitlesOfParts>
  <Company>UTPA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UTPA</dc:creator>
  <cp:lastModifiedBy>escobarida</cp:lastModifiedBy>
  <dcterms:created xsi:type="dcterms:W3CDTF">2011-02-02T16:07:38Z</dcterms:created>
  <dcterms:modified xsi:type="dcterms:W3CDTF">2011-02-02T16:50:24Z</dcterms:modified>
</cp:coreProperties>
</file>